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4. NİSAN\"/>
    </mc:Choice>
  </mc:AlternateContent>
  <xr:revisionPtr revIDLastSave="0" documentId="8_{52DEA327-8A32-457D-819A-FAFF538644B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K8" i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<sst xmlns="http://schemas.openxmlformats.org/spreadsheetml/2006/main" count="50" uniqueCount="43">
  <si>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</si>
  <si>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</si>
  <si>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</si>
  <si>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</si>
  <si>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</si>
  <si>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</si>
  <si>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</si>
  <si>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</si>
  <si>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</si>
  <si>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</si>
  <si>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</si>
  <si>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</si>
  <si>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</si>
  <si>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</si>
  <si>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</si>
  <si>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</si>
  <si>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</si>
  <si>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</si>
  <si>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</si>
  <si>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</si>
  <si>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</si>
  <si>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</si>
  <si>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</si>
  <si>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</si>
  <si>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</si>
  <si>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</si>
  <si>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</si>
  <si>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</si>
  <si>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</si>
  <si>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</si>
  <si>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</si>
  <si>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</si>
  <si>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</si>
  <si>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</si>
  <si>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</si>
  <si>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</si>
  <si>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</si>
  <si>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</si>
  <si>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TAŞTEKİN METAL</t>
  </si>
  <si>
    <t>26,04,2024</t>
  </si>
  <si>
    <t>GÖNDERİLEN ÇATI KAPAKLARININ TAMİRİ İÇİN GİDİLDİ.</t>
  </si>
  <si>
    <t>HASAN YILDIRIM</t>
  </si>
  <si>
    <t>TARSUS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</si>
</sst>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28" sqref="I2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41</v>
      </c>
      <c r="C2" s="54"/>
      <c r="D2" s="2" t="s">
        <v>2</v>
      </c>
      <c r="E2" s="55" t="s">
        <v>42</v>
      </c>
      <c r="F2" s="55"/>
      <c r="G2" s="55"/>
      <c r="H2" s="55"/>
      <c r="I2" s="55"/>
      <c r="J2" s="55"/>
      <c r="K2" s="3" t="s">
        <v>3</v>
      </c>
      <c r="L2" s="4">
        <f ca="1">TODAY()</f>
        <v>45408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39</v>
      </c>
      <c r="D5" s="11"/>
      <c r="E5" s="12">
        <v>0</v>
      </c>
      <c r="F5" s="1"/>
      <c r="G5" s="13" t="str">
        <f t="shared" ref="G5" si="0">IF(A5="","",(A5))</f>
        <v>TAŞTEKİN METAL</v>
      </c>
      <c r="H5" s="12"/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8" t="s">
        <v>40</v>
      </c>
      <c r="B8" s="69"/>
      <c r="C8" s="10"/>
      <c r="D8" s="11"/>
      <c r="E8" s="12"/>
      <c r="F8" s="1"/>
      <c r="G8" s="13"/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70"/>
      <c r="B9" s="71"/>
      <c r="C9" s="10"/>
      <c r="D9" s="11"/>
      <c r="E9" s="12"/>
      <c r="F9" s="1"/>
      <c r="G9" s="13" t="str">
        <f t="shared" ref="G8:G19" si="3">IF(A9="","",(A9))</f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1560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0</v>
      </c>
      <c r="F22" s="1"/>
      <c r="G22" s="16" t="s">
        <v>17</v>
      </c>
      <c r="H22" s="17">
        <f>SUM(H5:H21)</f>
        <v>1560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406363</v>
      </c>
      <c r="D25" s="18">
        <v>407001</v>
      </c>
      <c r="E25" s="19">
        <f>IF(C25="","",SUM(D25-C25))</f>
        <v>638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1000</v>
      </c>
      <c r="D26" s="21"/>
      <c r="E26" s="20">
        <f>IF(C26="","",SUM(C26/E25))</f>
        <v>1.567398119122257</v>
      </c>
      <c r="F26" s="1"/>
      <c r="G26" s="11" t="s">
        <v>26</v>
      </c>
      <c r="H26" s="12">
        <v>1000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1546</v>
      </c>
      <c r="D27" s="21"/>
      <c r="E27" s="22" t="e">
        <f>SUM(C27/E22)</f>
        <v>#DIV/0!</v>
      </c>
      <c r="F27" s="1"/>
      <c r="G27" s="11" t="s">
        <v>28</v>
      </c>
      <c r="H27" s="12">
        <v>546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1546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14</v>
      </c>
      <c r="D36" s="1"/>
      <c r="E36" s="1"/>
      <c r="F36" s="1"/>
      <c r="G36" s="26" t="s">
        <v>31</v>
      </c>
      <c r="H36" s="15">
        <f>IF(H33="","",SUM(H22-H33))</f>
        <v>14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41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8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2024-04-26T07:17:57Z</cp:lastPrinted>
  <dcterms:created xsi:type="dcterms:W3CDTF">2022-08-24T05:29:34Z</dcterms:created>
  <dcterms:modified xsi:type="dcterms:W3CDTF">2024-04-26T11:02:36Z</dcterms:modified>
</cp:coreProperties>
</file>